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91" windowWidth="17655" windowHeight="12135" activeTab="0"/>
  </bookViews>
  <sheets>
    <sheet name="CSFORM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<sst xmlns="http://schemas.openxmlformats.org/spreadsheetml/2006/main" count="81" uniqueCount="69">
  <si>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ELECTRICAL</t>
  </si>
  <si>
    <t>30 AMPS EACH</t>
  </si>
  <si>
    <t>100 AMPS EACH</t>
  </si>
  <si>
    <t>200 AMPS EACH</t>
  </si>
  <si>
    <t>PAYMENT INFORMATION</t>
  </si>
  <si>
    <t xml:space="preserve">208 VOLT/SINGLE PHASE SERVICES:                                                                                                         </t>
  </si>
  <si>
    <t>20 AMPS EACH</t>
  </si>
  <si>
    <t xml:space="preserve">CHECK ENCLOSED </t>
  </si>
  <si>
    <t>MASTERCARD</t>
  </si>
  <si>
    <t>DISCOVER</t>
  </si>
  <si>
    <t xml:space="preserve">VISA </t>
  </si>
  <si>
    <t>TIME</t>
  </si>
  <si>
    <t>DATE</t>
  </si>
  <si>
    <t>TOTAL ORDER</t>
  </si>
  <si>
    <t>FUNCTION DATE</t>
  </si>
  <si>
    <t>GROUP NAME</t>
  </si>
  <si>
    <t>BOOTH #</t>
  </si>
  <si>
    <t>CLIENT CONTACT</t>
  </si>
  <si>
    <t>PH. NO.</t>
  </si>
  <si>
    <t>EXT.</t>
  </si>
  <si>
    <t>208 VOLT/THREE PHASE SERVICES:</t>
  </si>
  <si>
    <t>Signature:</t>
  </si>
  <si>
    <t>Card#</t>
  </si>
  <si>
    <t>BREAK-DOWN</t>
  </si>
  <si>
    <t xml:space="preserve">SET-UP  </t>
  </si>
  <si>
    <t>120 VOLT/SINGLE PHASE SERVICES:</t>
  </si>
  <si>
    <t>SERVICES AVAILABLE:</t>
  </si>
  <si>
    <t>5 AMPS   (0 - 500 watts)</t>
  </si>
  <si>
    <t>10 AMPS   (500 - 1000 watts)</t>
  </si>
  <si>
    <t>20 AMP SEPARATE CIRCUIT   (1000 - 2000 watts)</t>
  </si>
  <si>
    <t>30 AMP SEPARATE CIRCUIT  (2000 - 3000 watts)</t>
  </si>
  <si>
    <t>100 AMP SEPARATE CIRCUIT  (3000 watts and above)</t>
  </si>
  <si>
    <t>ADDITIONAL SERVICES &amp; EQUIPMENT</t>
  </si>
  <si>
    <t>BANNERS  (less than 8ft)</t>
  </si>
  <si>
    <t>EXTRA KEYS</t>
  </si>
  <si>
    <t>POWER STRIP</t>
  </si>
  <si>
    <t>ADVANCE ORDER</t>
  </si>
  <si>
    <t>QUANTITY NEEDED</t>
  </si>
  <si>
    <t xml:space="preserve"> FLOOR ORDER</t>
  </si>
  <si>
    <t>EQUIPMENT AVAILABLE:</t>
  </si>
  <si>
    <t>---</t>
  </si>
  <si>
    <t xml:space="preserve"> TOTAL PRICE</t>
  </si>
  <si>
    <t>FLOOR ORDER</t>
  </si>
  <si>
    <t>TOTAL PRICE</t>
  </si>
  <si>
    <t>BANNERS (8ft and larger)</t>
  </si>
  <si>
    <t>EXTENSION CORDS - MEDIUM DUTY</t>
  </si>
  <si>
    <t>(Separate forms for each location)</t>
  </si>
  <si>
    <t>FUNCTION LOCATION</t>
  </si>
  <si>
    <t>BILL TO MASTER ACCT #</t>
  </si>
  <si>
    <t>Exp. Date</t>
  </si>
  <si>
    <t>BILL TO GUESTROOM #</t>
  </si>
  <si>
    <t>TOTAL CHARGE</t>
  </si>
  <si>
    <t>AMERICAN EXPRESS</t>
  </si>
  <si>
    <t>AFTER-HOURS LABOR CHARGE  (PER HOUR)</t>
  </si>
  <si>
    <t>SECURITY LOCKS - PER CORE CHARGE (4 keys included)</t>
  </si>
  <si>
    <t># OF DAYS</t>
  </si>
  <si>
    <t>LABOR RATE (for any services not listed - 1 hr minimum)</t>
  </si>
  <si>
    <t>Name as it appears on card:</t>
  </si>
  <si>
    <t xml:space="preserve"> (Account must be set up with Hotel Accounting)</t>
  </si>
  <si>
    <t>------</t>
  </si>
  <si>
    <t>TAPE (Roll)</t>
  </si>
  <si>
    <t>IN HOUSE VIDEO for guestrooms TV's in DVD or VCR format</t>
  </si>
  <si>
    <t>*LABOR CHARGES INCLUDED FOR SET-UPS MONDAY - FRIDAY 8AM - 5PM.  AFTER THESE HOURS LABOR CHARGES APPLY.</t>
  </si>
  <si>
    <t>25' SCISSOR LIFT</t>
  </si>
  <si>
    <t>LADDER FEE (6' up to 12')</t>
  </si>
  <si>
    <t>60 AMP SPIDER BOX</t>
  </si>
  <si>
    <t>SHERATON INDIANAPOLIS ENGINEERING SERVICES RENTAL FORM</t>
  </si>
  <si>
    <t>SHERATON CONTACT</t>
  </si>
  <si>
    <r>
      <t>Please fax your order to (317) 574-6780 (for payment security reasons).</t>
    </r>
    <r>
      <rPr>
        <sz val="8"/>
        <rFont val="Arial"/>
        <family val="2"/>
      </rPr>
      <t xml:space="preserve">  The order must be received </t>
    </r>
    <r>
      <rPr>
        <b/>
        <u val="single"/>
        <sz val="8"/>
        <rFont val="Arial"/>
        <family val="2"/>
      </rPr>
      <t>5 business days</t>
    </r>
    <r>
      <rPr>
        <sz val="8"/>
        <rFont val="Arial"/>
        <family val="2"/>
      </rPr>
      <t xml:space="preserve"> before the opening date of the exhibit to ensure timely installation.  Orders received outside this time frame are considered "Floor Orders".  Please note that all Electrical is charged on a "per day" basis.  Prices are subject to change without notice prior to authorization signature. 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</si>
</sst>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;[Red]&quot;$&quot;#,##0.00"/>
    <numFmt numFmtId="173" formatCode="&quot;$&quot;#,##0.00"/>
    <numFmt numFmtId="174" formatCode="mm/yyyy"/>
    <numFmt numFmtId="175" formatCode="mm/yy"/>
    <numFmt numFmtId="176" formatCode="000\-00\-0000"/>
    <numFmt numFmtId="177" formatCode="0\+\1"/>
    <numFmt numFmtId="178" formatCode="&quot;$&quot;#,##0.000000;[Red]&quot;$&quot;#,##0.000000"/>
    <numFmt numFmtId="179" formatCode="mmmm\ d\,\ yyyy"/>
    <numFmt numFmtId="180" formatCode="mm/dd/yy"/>
  </numFmts>
  <fonts count="58">
    <font>
      <sz val="9.75"/>
      <name val="Helv"/>
      <family val="0"/>
    </font>
    <font>
      <b/>
      <sz val="9.75"/>
      <name val="Helv"/>
      <family val="0"/>
    </font>
    <font>
      <b/>
      <sz val="12"/>
      <name val="Helv"/>
      <family val="0"/>
    </font>
    <font>
      <b/>
      <sz val="14.25"/>
      <name val="Helv"/>
      <family val="0"/>
    </font>
    <font>
      <sz val="10"/>
      <name val="Arial"/>
      <family val="0"/>
    </font>
    <font>
      <b/>
      <sz val="14.25"/>
      <name val="Arial"/>
      <family val="2"/>
    </font>
    <font>
      <sz val="9.75"/>
      <name val="Arial"/>
      <family val="2"/>
    </font>
    <font>
      <b/>
      <sz val="9.7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i/>
      <sz val="8"/>
      <color indexed="10"/>
      <name val="Arial"/>
      <family val="2"/>
    </font>
    <font>
      <sz val="9.75"/>
      <color indexed="9"/>
      <name val="Helv"/>
      <family val="0"/>
    </font>
    <font>
      <b/>
      <sz val="16"/>
      <color indexed="9"/>
      <name val="Georgia"/>
      <family val="1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>
        <color indexed="10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33" borderId="10" xfId="0" applyNumberFormat="1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/>
    </xf>
    <xf numFmtId="179" fontId="7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5" xfId="0" applyNumberFormat="1" applyFont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0" fillId="0" borderId="0" xfId="0" applyFont="1" applyAlignment="1">
      <alignment vertical="top"/>
    </xf>
    <xf numFmtId="0" fontId="5" fillId="33" borderId="16" xfId="0" applyNumberFormat="1" applyFont="1" applyFill="1" applyBorder="1" applyAlignment="1">
      <alignment horizontal="centerContinuous" vertical="center"/>
    </xf>
    <xf numFmtId="0" fontId="5" fillId="33" borderId="17" xfId="0" applyNumberFormat="1" applyFont="1" applyFill="1" applyBorder="1" applyAlignment="1">
      <alignment horizontal="centerContinuous" vertical="center"/>
    </xf>
    <xf numFmtId="0" fontId="14" fillId="0" borderId="13" xfId="0" applyFont="1" applyBorder="1" applyAlignment="1">
      <alignment/>
    </xf>
    <xf numFmtId="0" fontId="11" fillId="0" borderId="18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4" fillId="0" borderId="13" xfId="0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13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1" xfId="0" applyNumberFormat="1" applyFont="1" applyBorder="1" applyAlignment="1" quotePrefix="1">
      <alignment horizontal="center"/>
    </xf>
    <xf numFmtId="0" fontId="17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7" fillId="0" borderId="0" xfId="0" applyNumberFormat="1" applyFont="1" applyBorder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8" fillId="0" borderId="0" xfId="0" applyFont="1" applyAlignment="1">
      <alignment wrapText="1"/>
    </xf>
    <xf numFmtId="0" fontId="19" fillId="0" borderId="13" xfId="0" applyFont="1" applyBorder="1" applyAlignment="1">
      <alignment/>
    </xf>
    <xf numFmtId="8" fontId="19" fillId="0" borderId="30" xfId="0" applyNumberFormat="1" applyFont="1" applyBorder="1" applyAlignment="1">
      <alignment horizontal="right"/>
    </xf>
    <xf numFmtId="8" fontId="19" fillId="0" borderId="31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173" fontId="19" fillId="0" borderId="30" xfId="0" applyNumberFormat="1" applyFont="1" applyBorder="1" applyAlignment="1">
      <alignment/>
    </xf>
    <xf numFmtId="173" fontId="19" fillId="0" borderId="30" xfId="0" applyNumberFormat="1" applyFont="1" applyBorder="1" applyAlignment="1">
      <alignment horizontal="right"/>
    </xf>
    <xf numFmtId="173" fontId="19" fillId="0" borderId="30" xfId="0" applyNumberFormat="1" applyFont="1" applyBorder="1" applyAlignment="1" quotePrefix="1">
      <alignment horizontal="right"/>
    </xf>
    <xf numFmtId="173" fontId="19" fillId="0" borderId="3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8" fontId="8" fillId="0" borderId="32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33" borderId="34" xfId="0" applyNumberFormat="1" applyFont="1" applyFill="1" applyBorder="1" applyAlignment="1" quotePrefix="1">
      <alignment horizontal="center" vertical="center"/>
    </xf>
    <xf numFmtId="173" fontId="19" fillId="0" borderId="34" xfId="0" applyNumberFormat="1" applyFont="1" applyBorder="1" applyAlignment="1" quotePrefix="1">
      <alignment horizontal="right"/>
    </xf>
    <xf numFmtId="173" fontId="8" fillId="33" borderId="35" xfId="0" applyNumberFormat="1" applyFont="1" applyFill="1" applyBorder="1" applyAlignment="1" quotePrefix="1">
      <alignment horizontal="right"/>
    </xf>
    <xf numFmtId="8" fontId="19" fillId="0" borderId="36" xfId="0" applyNumberFormat="1" applyFont="1" applyBorder="1" applyAlignment="1">
      <alignment horizontal="center"/>
    </xf>
    <xf numFmtId="173" fontId="10" fillId="0" borderId="37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173" fontId="10" fillId="0" borderId="38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3" fillId="0" borderId="0" xfId="0" applyFont="1" applyBorder="1" applyAlignment="1">
      <alignment horizontal="centerContinuous" vertical="center"/>
    </xf>
    <xf numFmtId="172" fontId="16" fillId="0" borderId="39" xfId="0" applyNumberFormat="1" applyFont="1" applyBorder="1" applyAlignment="1">
      <alignment horizontal="center"/>
    </xf>
    <xf numFmtId="0" fontId="22" fillId="34" borderId="40" xfId="0" applyFont="1" applyFill="1" applyBorder="1" applyAlignment="1">
      <alignment horizontal="centerContinuous" vertical="center"/>
    </xf>
    <xf numFmtId="0" fontId="22" fillId="34" borderId="41" xfId="0" applyFont="1" applyFill="1" applyBorder="1" applyAlignment="1">
      <alignment horizontal="centerContinuous" vertical="center"/>
    </xf>
    <xf numFmtId="0" fontId="21" fillId="0" borderId="13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173" fontId="19" fillId="0" borderId="35" xfId="0" applyNumberFormat="1" applyFont="1" applyBorder="1" applyAlignment="1">
      <alignment horizontal="right"/>
    </xf>
    <xf numFmtId="0" fontId="19" fillId="0" borderId="30" xfId="0" applyNumberFormat="1" applyFont="1" applyBorder="1" applyAlignment="1" applyProtection="1" quotePrefix="1">
      <alignment horizontal="center"/>
      <protection locked="0"/>
    </xf>
    <xf numFmtId="0" fontId="19" fillId="0" borderId="42" xfId="0" applyNumberFormat="1" applyFont="1" applyBorder="1" applyAlignment="1" applyProtection="1" quotePrefix="1">
      <alignment horizontal="center"/>
      <protection locked="0"/>
    </xf>
    <xf numFmtId="0" fontId="19" fillId="0" borderId="30" xfId="0" applyNumberFormat="1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0" fillId="0" borderId="35" xfId="0" applyNumberFormat="1" applyFont="1" applyBorder="1" applyAlignment="1" applyProtection="1" quotePrefix="1">
      <alignment horizontal="center"/>
      <protection locked="0"/>
    </xf>
    <xf numFmtId="0" fontId="19" fillId="0" borderId="35" xfId="0" applyNumberFormat="1" applyFont="1" applyBorder="1" applyAlignment="1" applyProtection="1" quotePrefix="1">
      <alignment horizontal="center"/>
      <protection locked="0"/>
    </xf>
    <xf numFmtId="0" fontId="19" fillId="0" borderId="35" xfId="0" applyNumberFormat="1" applyFont="1" applyBorder="1" applyAlignment="1" applyProtection="1">
      <alignment horizontal="center"/>
      <protection locked="0"/>
    </xf>
    <xf numFmtId="0" fontId="13" fillId="0" borderId="43" xfId="0" applyNumberFormat="1" applyFont="1" applyBorder="1" applyAlignment="1" applyProtection="1">
      <alignment horizontal="center"/>
      <protection locked="0"/>
    </xf>
    <xf numFmtId="0" fontId="13" fillId="0" borderId="44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175" fontId="13" fillId="0" borderId="14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/>
      <protection locked="0"/>
    </xf>
    <xf numFmtId="18" fontId="6" fillId="0" borderId="42" xfId="0" applyNumberFormat="1" applyFont="1" applyBorder="1" applyAlignment="1" applyProtection="1">
      <alignment horizontal="center"/>
      <protection locked="0"/>
    </xf>
    <xf numFmtId="14" fontId="6" fillId="0" borderId="42" xfId="0" applyNumberFormat="1" applyFont="1" applyBorder="1" applyAlignment="1" applyProtection="1">
      <alignment horizontal="center"/>
      <protection locked="0"/>
    </xf>
    <xf numFmtId="180" fontId="17" fillId="0" borderId="16" xfId="0" applyNumberFormat="1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172" fontId="15" fillId="0" borderId="46" xfId="0" applyNumberFormat="1" applyFont="1" applyFill="1" applyBorder="1" applyAlignment="1">
      <alignment horizontal="left"/>
    </xf>
    <xf numFmtId="0" fontId="19" fillId="0" borderId="47" xfId="0" applyFont="1" applyBorder="1" applyAlignment="1">
      <alignment/>
    </xf>
    <xf numFmtId="0" fontId="0" fillId="0" borderId="42" xfId="0" applyBorder="1" applyAlignment="1">
      <alignment/>
    </xf>
    <xf numFmtId="0" fontId="23" fillId="34" borderId="48" xfId="0" applyFont="1" applyFill="1" applyBorder="1" applyAlignment="1">
      <alignment horizontal="centerContinuous" vertical="center"/>
    </xf>
    <xf numFmtId="0" fontId="5" fillId="33" borderId="49" xfId="0" applyNumberFormat="1" applyFont="1" applyFill="1" applyBorder="1" applyAlignment="1">
      <alignment horizontal="centerContinuous" vertical="center"/>
    </xf>
    <xf numFmtId="172" fontId="24" fillId="0" borderId="5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NumberFormat="1" applyFont="1" applyBorder="1" applyAlignment="1" quotePrefix="1">
      <alignment horizontal="left"/>
    </xf>
    <xf numFmtId="0" fontId="15" fillId="0" borderId="50" xfId="0" applyFont="1" applyFill="1" applyBorder="1" applyAlignment="1">
      <alignment horizontal="right"/>
    </xf>
    <xf numFmtId="0" fontId="0" fillId="0" borderId="50" xfId="0" applyBorder="1" applyAlignment="1">
      <alignment/>
    </xf>
    <xf numFmtId="0" fontId="13" fillId="0" borderId="14" xfId="0" applyFont="1" applyBorder="1" applyAlignment="1" applyProtection="1">
      <alignment vertical="center"/>
      <protection locked="0"/>
    </xf>
    <xf numFmtId="0" fontId="19" fillId="0" borderId="47" xfId="0" applyNumberFormat="1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9" fillId="0" borderId="47" xfId="0" applyNumberFormat="1" applyFont="1" applyBorder="1" applyAlignment="1" quotePrefix="1">
      <alignment/>
    </xf>
    <xf numFmtId="0" fontId="0" fillId="0" borderId="37" xfId="0" applyBorder="1" applyAlignment="1">
      <alignment/>
    </xf>
    <xf numFmtId="0" fontId="17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4" fontId="6" fillId="0" borderId="37" xfId="0" applyNumberFormat="1" applyFont="1" applyFill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/>
      <protection locked="0"/>
    </xf>
    <xf numFmtId="0" fontId="9" fillId="0" borderId="47" xfId="0" applyNumberFormat="1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3" borderId="15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51" xfId="0" applyFont="1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/>
    </xf>
    <xf numFmtId="0" fontId="19" fillId="0" borderId="47" xfId="0" applyFont="1" applyBorder="1" applyAlignment="1">
      <alignment/>
    </xf>
    <xf numFmtId="0" fontId="0" fillId="0" borderId="42" xfId="0" applyBorder="1" applyAlignment="1">
      <alignment/>
    </xf>
    <xf numFmtId="0" fontId="19" fillId="0" borderId="47" xfId="0" applyNumberFormat="1" applyFont="1" applyFill="1" applyBorder="1" applyAlignment="1">
      <alignment/>
    </xf>
    <xf numFmtId="0" fontId="19" fillId="0" borderId="47" xfId="0" applyNumberFormat="1" applyFont="1" applyFill="1" applyBorder="1" applyAlignment="1">
      <alignment horizontal="fill" vertical="center" wrapText="1"/>
    </xf>
    <xf numFmtId="0" fontId="19" fillId="0" borderId="52" xfId="0" applyNumberFormat="1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16" fillId="0" borderId="50" xfId="0" applyFont="1" applyBorder="1" applyAlignment="1">
      <alignment horizontal="center"/>
    </xf>
    <xf numFmtId="0" fontId="9" fillId="0" borderId="47" xfId="0" applyNumberFormat="1" applyFont="1" applyBorder="1" applyAlignment="1">
      <alignment/>
    </xf>
    <xf numFmtId="0" fontId="13" fillId="0" borderId="14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19" fillId="0" borderId="50" xfId="0" applyFont="1" applyBorder="1" applyAlignment="1">
      <alignment/>
    </xf>
    <xf numFmtId="0" fontId="8" fillId="0" borderId="52" xfId="0" applyNumberFormat="1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34" xfId="0" applyBorder="1" applyAlignment="1">
      <alignment horizontal="left"/>
    </xf>
    <xf numFmtId="0" fontId="19" fillId="0" borderId="47" xfId="0" applyNumberFormat="1" applyFont="1" applyBorder="1" applyAlignment="1" quotePrefix="1">
      <alignment horizontal="left"/>
    </xf>
    <xf numFmtId="0" fontId="19" fillId="0" borderId="47" xfId="0" applyNumberFormat="1" applyFont="1" applyBorder="1" applyAlignment="1">
      <alignment/>
    </xf>
    <xf numFmtId="18" fontId="6" fillId="0" borderId="37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37" xfId="0" applyBorder="1" applyAlignment="1">
      <alignment horizontal="center" vertical="center"/>
    </xf>
    <xf numFmtId="0" fontId="9" fillId="0" borderId="47" xfId="0" applyNumberFormat="1" applyFont="1" applyBorder="1" applyAlignment="1" quotePrefix="1">
      <alignment horizontal="left"/>
    </xf>
    <xf numFmtId="0" fontId="11" fillId="0" borderId="49" xfId="0" applyNumberFormat="1" applyFont="1" applyBorder="1" applyAlignment="1">
      <alignment horizontal="left"/>
    </xf>
    <xf numFmtId="0" fontId="0" fillId="0" borderId="49" xfId="0" applyBorder="1" applyAlignment="1">
      <alignment horizontal="left"/>
    </xf>
    <xf numFmtId="0" fontId="19" fillId="0" borderId="4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showGridLines="0" tabSelected="1" zoomScaleSheetLayoutView="100" zoomScalePageLayoutView="0" workbookViewId="0" topLeftCell="A28">
      <selection activeCell="N52" sqref="N52"/>
    </sheetView>
  </sheetViews>
  <sheetFormatPr defaultColWidth="9.140625" defaultRowHeight="12.75"/>
  <cols>
    <col min="1" max="1" width="2.7109375" style="8" customWidth="1"/>
    <col min="2" max="2" width="3.421875" style="8" customWidth="1"/>
    <col min="3" max="3" width="24.7109375" style="8" customWidth="1"/>
    <col min="4" max="4" width="12.7109375" style="8" customWidth="1"/>
    <col min="5" max="5" width="5.140625" style="8" customWidth="1"/>
    <col min="6" max="6" width="10.8515625" style="8" customWidth="1"/>
    <col min="7" max="7" width="10.7109375" style="8" customWidth="1"/>
    <col min="8" max="8" width="11.00390625" style="8" customWidth="1"/>
    <col min="9" max="9" width="11.28125" style="8" customWidth="1"/>
    <col min="10" max="10" width="16.421875" style="2" customWidth="1"/>
    <col min="11" max="11" width="2.7109375" style="8" customWidth="1"/>
    <col min="12" max="16384" width="9.140625" style="8" customWidth="1"/>
  </cols>
  <sheetData>
    <row r="1" ht="3" customHeight="1" thickBot="1"/>
    <row r="2" spans="1:11" s="3" customFormat="1" ht="21.75" thickBot="1" thickTop="1">
      <c r="A2" s="122" t="s">
        <v>66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8" customHeight="1">
      <c r="A3" s="4"/>
      <c r="B3" s="177" t="s">
        <v>14</v>
      </c>
      <c r="C3" s="178"/>
      <c r="D3" s="116"/>
      <c r="E3" s="5"/>
      <c r="F3" s="2"/>
      <c r="G3" s="6" t="s">
        <v>15</v>
      </c>
      <c r="H3" s="170"/>
      <c r="I3" s="170"/>
      <c r="J3" s="170"/>
      <c r="K3" s="7"/>
    </row>
    <row r="4" spans="1:11" ht="18" customHeight="1">
      <c r="A4" s="9"/>
      <c r="B4" s="125" t="s">
        <v>47</v>
      </c>
      <c r="C4" s="126"/>
      <c r="D4" s="136"/>
      <c r="E4" s="137"/>
      <c r="F4" s="137"/>
      <c r="G4" s="10" t="s">
        <v>16</v>
      </c>
      <c r="H4" s="117"/>
      <c r="I4" s="163" t="s">
        <v>46</v>
      </c>
      <c r="J4" s="129"/>
      <c r="K4" s="7"/>
    </row>
    <row r="5" spans="1:11" ht="18" customHeight="1">
      <c r="A5" s="9"/>
      <c r="B5" s="127" t="s">
        <v>17</v>
      </c>
      <c r="C5" s="126"/>
      <c r="D5" s="138"/>
      <c r="E5" s="139"/>
      <c r="F5" s="139"/>
      <c r="G5" s="11" t="s">
        <v>18</v>
      </c>
      <c r="H5" s="118"/>
      <c r="I5" s="12" t="s">
        <v>19</v>
      </c>
      <c r="J5" s="90"/>
      <c r="K5" s="7"/>
    </row>
    <row r="6" spans="1:11" ht="18" customHeight="1">
      <c r="A6" s="9"/>
      <c r="B6" s="125" t="s">
        <v>67</v>
      </c>
      <c r="C6" s="126"/>
      <c r="D6" s="138"/>
      <c r="E6" s="139"/>
      <c r="F6" s="139"/>
      <c r="G6" s="11" t="s">
        <v>19</v>
      </c>
      <c r="H6" s="118"/>
      <c r="I6" s="11"/>
      <c r="J6" s="13"/>
      <c r="K6" s="7"/>
    </row>
    <row r="7" spans="1:11" ht="12.75" customHeight="1">
      <c r="A7" s="9"/>
      <c r="B7" s="14"/>
      <c r="C7" s="2"/>
      <c r="D7" s="2"/>
      <c r="E7" s="2"/>
      <c r="F7" s="15"/>
      <c r="G7" s="2"/>
      <c r="H7" s="2"/>
      <c r="I7" s="2"/>
      <c r="K7" s="7"/>
    </row>
    <row r="8" spans="1:11" s="3" customFormat="1" ht="12.75" customHeight="1">
      <c r="A8" s="16"/>
      <c r="B8" s="17"/>
      <c r="C8" s="17"/>
      <c r="D8" s="146" t="s">
        <v>24</v>
      </c>
      <c r="E8" s="175"/>
      <c r="F8" s="147"/>
      <c r="G8" s="18"/>
      <c r="H8" s="146" t="s">
        <v>23</v>
      </c>
      <c r="I8" s="147"/>
      <c r="J8" s="17"/>
      <c r="K8" s="19"/>
    </row>
    <row r="9" spans="1:11" ht="16.5" customHeight="1">
      <c r="A9" s="9"/>
      <c r="B9" s="2"/>
      <c r="C9" s="2"/>
      <c r="D9" s="20" t="s">
        <v>12</v>
      </c>
      <c r="E9" s="140"/>
      <c r="F9" s="141"/>
      <c r="G9" s="21"/>
      <c r="H9" s="20" t="s">
        <v>12</v>
      </c>
      <c r="I9" s="115"/>
      <c r="J9" s="22"/>
      <c r="K9" s="7"/>
    </row>
    <row r="10" spans="1:11" ht="15" customHeight="1">
      <c r="A10" s="9"/>
      <c r="B10" s="2"/>
      <c r="C10" s="2"/>
      <c r="D10" s="20" t="s">
        <v>11</v>
      </c>
      <c r="E10" s="169"/>
      <c r="F10" s="141"/>
      <c r="G10" s="23"/>
      <c r="H10" s="20" t="s">
        <v>11</v>
      </c>
      <c r="I10" s="114"/>
      <c r="K10" s="7"/>
    </row>
    <row r="11" spans="1:11" s="24" customFormat="1" ht="16.5" customHeight="1" thickBot="1">
      <c r="A11" s="98" t="s">
        <v>62</v>
      </c>
      <c r="B11" s="99"/>
      <c r="C11" s="99"/>
      <c r="D11" s="99"/>
      <c r="E11" s="99"/>
      <c r="F11" s="99"/>
      <c r="G11" s="99"/>
      <c r="H11" s="99"/>
      <c r="I11" s="99"/>
      <c r="J11" s="99"/>
      <c r="K11" s="100"/>
    </row>
    <row r="12" spans="1:11" s="3" customFormat="1" ht="19.5" customHeight="1">
      <c r="A12" s="16"/>
      <c r="B12" s="143" t="s">
        <v>0</v>
      </c>
      <c r="C12" s="144"/>
      <c r="D12" s="144"/>
      <c r="E12" s="144"/>
      <c r="F12" s="144"/>
      <c r="G12" s="144"/>
      <c r="H12" s="144"/>
      <c r="I12" s="144"/>
      <c r="J12" s="145"/>
      <c r="K12" s="19"/>
    </row>
    <row r="13" spans="1:11" ht="23.25" customHeight="1">
      <c r="A13" s="9"/>
      <c r="B13" s="142" t="s">
        <v>25</v>
      </c>
      <c r="C13" s="132"/>
      <c r="D13" s="133"/>
      <c r="E13" s="80" t="s">
        <v>55</v>
      </c>
      <c r="F13" s="78" t="s">
        <v>36</v>
      </c>
      <c r="G13" s="79" t="s">
        <v>37</v>
      </c>
      <c r="H13" s="78" t="s">
        <v>42</v>
      </c>
      <c r="I13" s="79" t="s">
        <v>37</v>
      </c>
      <c r="J13" s="81" t="s">
        <v>43</v>
      </c>
      <c r="K13" s="7"/>
    </row>
    <row r="14" spans="1:11" s="70" customFormat="1" ht="12" customHeight="1">
      <c r="A14" s="66"/>
      <c r="B14" s="131" t="s">
        <v>27</v>
      </c>
      <c r="C14" s="132"/>
      <c r="D14" s="133"/>
      <c r="E14" s="102"/>
      <c r="F14" s="67">
        <v>25</v>
      </c>
      <c r="G14" s="104"/>
      <c r="H14" s="67">
        <v>40</v>
      </c>
      <c r="I14" s="104"/>
      <c r="J14" s="68">
        <f>((F14*G14)+(H14*I14))*E14</f>
        <v>0</v>
      </c>
      <c r="K14" s="69"/>
    </row>
    <row r="15" spans="1:11" s="70" customFormat="1" ht="12" customHeight="1">
      <c r="A15" s="66"/>
      <c r="B15" s="131" t="s">
        <v>28</v>
      </c>
      <c r="C15" s="132"/>
      <c r="D15" s="133"/>
      <c r="E15" s="102"/>
      <c r="F15" s="67">
        <v>40</v>
      </c>
      <c r="G15" s="104"/>
      <c r="H15" s="67">
        <v>55</v>
      </c>
      <c r="I15" s="104"/>
      <c r="J15" s="68">
        <f aca="true" t="shared" si="0" ref="J15:J28">((F15*G15)+(H15*I15))*E15</f>
        <v>0</v>
      </c>
      <c r="K15" s="69"/>
    </row>
    <row r="16" spans="1:11" s="70" customFormat="1" ht="12" customHeight="1">
      <c r="A16" s="66"/>
      <c r="B16" s="131" t="s">
        <v>29</v>
      </c>
      <c r="C16" s="132"/>
      <c r="D16" s="133"/>
      <c r="E16" s="102"/>
      <c r="F16" s="67">
        <v>50</v>
      </c>
      <c r="G16" s="104"/>
      <c r="H16" s="67">
        <v>75</v>
      </c>
      <c r="I16" s="104"/>
      <c r="J16" s="68">
        <f t="shared" si="0"/>
        <v>0</v>
      </c>
      <c r="K16" s="69"/>
    </row>
    <row r="17" spans="1:11" s="70" customFormat="1" ht="12" customHeight="1">
      <c r="A17" s="66"/>
      <c r="B17" s="131" t="s">
        <v>30</v>
      </c>
      <c r="C17" s="132"/>
      <c r="D17" s="133"/>
      <c r="E17" s="102"/>
      <c r="F17" s="67">
        <v>75</v>
      </c>
      <c r="G17" s="104"/>
      <c r="H17" s="67">
        <v>100</v>
      </c>
      <c r="I17" s="104"/>
      <c r="J17" s="68">
        <f t="shared" si="0"/>
        <v>0</v>
      </c>
      <c r="K17" s="69"/>
    </row>
    <row r="18" spans="1:11" s="70" customFormat="1" ht="12" customHeight="1">
      <c r="A18" s="66"/>
      <c r="B18" s="131" t="s">
        <v>31</v>
      </c>
      <c r="C18" s="132"/>
      <c r="D18" s="133"/>
      <c r="E18" s="102"/>
      <c r="F18" s="67">
        <v>150</v>
      </c>
      <c r="G18" s="104"/>
      <c r="H18" s="67">
        <v>175</v>
      </c>
      <c r="I18" s="104"/>
      <c r="J18" s="68">
        <f t="shared" si="0"/>
        <v>0</v>
      </c>
      <c r="K18" s="69"/>
    </row>
    <row r="19" spans="1:11" ht="15.75" customHeight="1">
      <c r="A19" s="9"/>
      <c r="B19" s="134" t="s">
        <v>5</v>
      </c>
      <c r="C19" s="135"/>
      <c r="D19" s="135"/>
      <c r="E19" s="92"/>
      <c r="F19" s="92"/>
      <c r="G19" s="92"/>
      <c r="H19" s="92"/>
      <c r="I19" s="92"/>
      <c r="J19" s="93"/>
      <c r="K19" s="7"/>
    </row>
    <row r="20" spans="1:11" s="70" customFormat="1" ht="12" customHeight="1">
      <c r="A20" s="66"/>
      <c r="B20" s="168" t="s">
        <v>6</v>
      </c>
      <c r="C20" s="135"/>
      <c r="D20" s="153"/>
      <c r="E20" s="103"/>
      <c r="F20" s="71">
        <v>75</v>
      </c>
      <c r="G20" s="105"/>
      <c r="H20" s="72">
        <v>125</v>
      </c>
      <c r="I20" s="105"/>
      <c r="J20" s="68">
        <f t="shared" si="0"/>
        <v>0</v>
      </c>
      <c r="K20" s="69"/>
    </row>
    <row r="21" spans="1:11" s="70" customFormat="1" ht="12" customHeight="1">
      <c r="A21" s="66"/>
      <c r="B21" s="167" t="s">
        <v>1</v>
      </c>
      <c r="C21" s="132"/>
      <c r="D21" s="133"/>
      <c r="E21" s="103"/>
      <c r="F21" s="73">
        <v>100</v>
      </c>
      <c r="G21" s="102"/>
      <c r="H21" s="73">
        <v>150</v>
      </c>
      <c r="I21" s="102"/>
      <c r="J21" s="68">
        <f t="shared" si="0"/>
        <v>0</v>
      </c>
      <c r="K21" s="69"/>
    </row>
    <row r="22" spans="1:11" s="70" customFormat="1" ht="12" customHeight="1">
      <c r="A22" s="66"/>
      <c r="B22" s="167" t="s">
        <v>2</v>
      </c>
      <c r="C22" s="132"/>
      <c r="D22" s="133"/>
      <c r="E22" s="103"/>
      <c r="F22" s="73">
        <v>150</v>
      </c>
      <c r="G22" s="102"/>
      <c r="H22" s="73">
        <v>200</v>
      </c>
      <c r="I22" s="102"/>
      <c r="J22" s="68">
        <f t="shared" si="0"/>
        <v>0</v>
      </c>
      <c r="K22" s="69"/>
    </row>
    <row r="23" spans="1:11" s="70" customFormat="1" ht="12" customHeight="1">
      <c r="A23" s="66"/>
      <c r="B23" s="167" t="s">
        <v>65</v>
      </c>
      <c r="C23" s="132"/>
      <c r="D23" s="133"/>
      <c r="E23" s="103"/>
      <c r="F23" s="73">
        <v>175</v>
      </c>
      <c r="G23" s="102"/>
      <c r="H23" s="73">
        <v>225</v>
      </c>
      <c r="I23" s="102"/>
      <c r="J23" s="68">
        <f>((F23*G23)+(H23*I23))*E23</f>
        <v>0</v>
      </c>
      <c r="K23" s="69"/>
    </row>
    <row r="24" spans="1:11" ht="15.75" customHeight="1">
      <c r="A24" s="9"/>
      <c r="B24" s="176" t="s">
        <v>20</v>
      </c>
      <c r="C24" s="135"/>
      <c r="D24" s="135"/>
      <c r="E24" s="92"/>
      <c r="F24" s="92"/>
      <c r="G24" s="92"/>
      <c r="H24" s="92"/>
      <c r="I24" s="92"/>
      <c r="J24" s="93"/>
      <c r="K24" s="7"/>
    </row>
    <row r="25" spans="1:11" s="70" customFormat="1" ht="12" customHeight="1">
      <c r="A25" s="66"/>
      <c r="B25" s="131" t="s">
        <v>6</v>
      </c>
      <c r="C25" s="132"/>
      <c r="D25" s="133"/>
      <c r="E25" s="103"/>
      <c r="F25" s="73">
        <v>100</v>
      </c>
      <c r="G25" s="102"/>
      <c r="H25" s="73">
        <v>150</v>
      </c>
      <c r="I25" s="102"/>
      <c r="J25" s="68">
        <f t="shared" si="0"/>
        <v>0</v>
      </c>
      <c r="K25" s="69"/>
    </row>
    <row r="26" spans="1:11" s="70" customFormat="1" ht="12" customHeight="1">
      <c r="A26" s="66"/>
      <c r="B26" s="131" t="s">
        <v>1</v>
      </c>
      <c r="C26" s="132"/>
      <c r="D26" s="133"/>
      <c r="E26" s="103"/>
      <c r="F26" s="73">
        <v>150</v>
      </c>
      <c r="G26" s="102"/>
      <c r="H26" s="73">
        <v>200</v>
      </c>
      <c r="I26" s="102"/>
      <c r="J26" s="68">
        <f t="shared" si="0"/>
        <v>0</v>
      </c>
      <c r="K26" s="69"/>
    </row>
    <row r="27" spans="1:11" s="70" customFormat="1" ht="12" customHeight="1">
      <c r="A27" s="66"/>
      <c r="B27" s="131" t="s">
        <v>2</v>
      </c>
      <c r="C27" s="132"/>
      <c r="D27" s="133"/>
      <c r="E27" s="103"/>
      <c r="F27" s="72">
        <v>200</v>
      </c>
      <c r="G27" s="104"/>
      <c r="H27" s="73">
        <v>250</v>
      </c>
      <c r="I27" s="102"/>
      <c r="J27" s="68">
        <f t="shared" si="0"/>
        <v>0</v>
      </c>
      <c r="K27" s="69"/>
    </row>
    <row r="28" spans="1:11" s="70" customFormat="1" ht="12" customHeight="1">
      <c r="A28" s="66"/>
      <c r="B28" s="167" t="s">
        <v>3</v>
      </c>
      <c r="C28" s="132"/>
      <c r="D28" s="133"/>
      <c r="E28" s="103"/>
      <c r="F28" s="73">
        <v>300</v>
      </c>
      <c r="G28" s="102"/>
      <c r="H28" s="73">
        <v>350</v>
      </c>
      <c r="I28" s="102"/>
      <c r="J28" s="68">
        <f t="shared" si="0"/>
        <v>0</v>
      </c>
      <c r="K28" s="69"/>
    </row>
    <row r="29" spans="1:11" ht="15" customHeight="1" thickBot="1">
      <c r="A29" s="9"/>
      <c r="B29" s="164" t="s">
        <v>53</v>
      </c>
      <c r="C29" s="165"/>
      <c r="D29" s="166"/>
      <c r="E29" s="82" t="s">
        <v>40</v>
      </c>
      <c r="F29" s="83">
        <v>40</v>
      </c>
      <c r="G29" s="106"/>
      <c r="H29" s="84" t="s">
        <v>59</v>
      </c>
      <c r="I29" s="106"/>
      <c r="J29" s="85">
        <f>(F29*G29)</f>
        <v>0</v>
      </c>
      <c r="K29" s="7"/>
    </row>
    <row r="30" spans="1:11" ht="18" customHeight="1" thickBot="1">
      <c r="A30" s="9"/>
      <c r="B30" s="2"/>
      <c r="C30" s="2"/>
      <c r="D30" s="2"/>
      <c r="E30" s="2"/>
      <c r="F30" s="2"/>
      <c r="G30" s="2"/>
      <c r="H30" s="2"/>
      <c r="I30" s="2"/>
      <c r="K30" s="7"/>
    </row>
    <row r="31" spans="1:11" s="3" customFormat="1" ht="19.5" customHeight="1">
      <c r="A31" s="16"/>
      <c r="B31" s="143" t="s">
        <v>32</v>
      </c>
      <c r="C31" s="144"/>
      <c r="D31" s="144"/>
      <c r="E31" s="144"/>
      <c r="F31" s="144"/>
      <c r="G31" s="144"/>
      <c r="H31" s="144"/>
      <c r="I31" s="144"/>
      <c r="J31" s="145"/>
      <c r="K31" s="19"/>
    </row>
    <row r="32" spans="1:11" s="77" customFormat="1" ht="23.25" customHeight="1">
      <c r="A32" s="75"/>
      <c r="B32" s="142" t="s">
        <v>26</v>
      </c>
      <c r="C32" s="135"/>
      <c r="D32" s="135"/>
      <c r="E32" s="153"/>
      <c r="F32" s="78" t="s">
        <v>36</v>
      </c>
      <c r="G32" s="79" t="s">
        <v>37</v>
      </c>
      <c r="H32" s="78" t="s">
        <v>38</v>
      </c>
      <c r="I32" s="79" t="s">
        <v>37</v>
      </c>
      <c r="J32" s="89" t="s">
        <v>41</v>
      </c>
      <c r="K32" s="76"/>
    </row>
    <row r="33" spans="1:11" s="70" customFormat="1" ht="12" customHeight="1">
      <c r="A33" s="66"/>
      <c r="B33" s="152" t="s">
        <v>33</v>
      </c>
      <c r="C33" s="135"/>
      <c r="D33" s="135"/>
      <c r="E33" s="153"/>
      <c r="F33" s="74">
        <v>30</v>
      </c>
      <c r="G33" s="105"/>
      <c r="H33" s="74">
        <v>50</v>
      </c>
      <c r="I33" s="105"/>
      <c r="J33" s="68">
        <f>((F33*G33)+(H33*I33))</f>
        <v>0</v>
      </c>
      <c r="K33" s="69"/>
    </row>
    <row r="34" spans="1:11" s="70" customFormat="1" ht="12" customHeight="1">
      <c r="A34" s="66"/>
      <c r="B34" s="179" t="s">
        <v>44</v>
      </c>
      <c r="C34" s="135"/>
      <c r="D34" s="135"/>
      <c r="E34" s="153"/>
      <c r="F34" s="74">
        <v>50</v>
      </c>
      <c r="G34" s="105"/>
      <c r="H34" s="74">
        <v>75</v>
      </c>
      <c r="I34" s="105"/>
      <c r="J34" s="68">
        <f aca="true" t="shared" si="1" ref="J34:J44">((F34*G34)+(H34*I34))</f>
        <v>0</v>
      </c>
      <c r="K34" s="69"/>
    </row>
    <row r="35" spans="1:11" s="70" customFormat="1" ht="12" customHeight="1">
      <c r="A35" s="66"/>
      <c r="B35" s="131" t="s">
        <v>54</v>
      </c>
      <c r="C35" s="135"/>
      <c r="D35" s="135"/>
      <c r="E35" s="153"/>
      <c r="F35" s="74">
        <v>45</v>
      </c>
      <c r="G35" s="105"/>
      <c r="H35" s="74">
        <v>60</v>
      </c>
      <c r="I35" s="105"/>
      <c r="J35" s="68">
        <f t="shared" si="1"/>
        <v>0</v>
      </c>
      <c r="K35" s="69"/>
    </row>
    <row r="36" spans="1:11" s="70" customFormat="1" ht="12" customHeight="1">
      <c r="A36" s="66"/>
      <c r="B36" s="152" t="s">
        <v>34</v>
      </c>
      <c r="C36" s="135"/>
      <c r="D36" s="135"/>
      <c r="E36" s="153"/>
      <c r="F36" s="74">
        <v>5</v>
      </c>
      <c r="G36" s="105"/>
      <c r="H36" s="74">
        <v>8</v>
      </c>
      <c r="I36" s="105"/>
      <c r="J36" s="68">
        <f t="shared" si="1"/>
        <v>0</v>
      </c>
      <c r="K36" s="69"/>
    </row>
    <row r="37" spans="1:11" s="70" customFormat="1" ht="12" customHeight="1">
      <c r="A37" s="66"/>
      <c r="B37" s="120" t="s">
        <v>61</v>
      </c>
      <c r="C37" s="92"/>
      <c r="D37" s="92"/>
      <c r="E37" s="121"/>
      <c r="F37" s="74">
        <v>150</v>
      </c>
      <c r="G37" s="105"/>
      <c r="H37" s="74">
        <v>200</v>
      </c>
      <c r="I37" s="105"/>
      <c r="J37" s="68">
        <f t="shared" si="1"/>
        <v>0</v>
      </c>
      <c r="K37" s="69"/>
    </row>
    <row r="38" spans="1:11" s="70" customFormat="1" ht="12" customHeight="1">
      <c r="A38" s="66"/>
      <c r="B38" s="120" t="s">
        <v>63</v>
      </c>
      <c r="C38" s="92"/>
      <c r="D38" s="92"/>
      <c r="E38" s="121"/>
      <c r="F38" s="74">
        <v>175</v>
      </c>
      <c r="G38" s="105"/>
      <c r="H38" s="74">
        <v>350</v>
      </c>
      <c r="I38" s="105"/>
      <c r="J38" s="68">
        <f t="shared" si="1"/>
        <v>0</v>
      </c>
      <c r="K38" s="69"/>
    </row>
    <row r="39" spans="1:11" s="70" customFormat="1" ht="12" customHeight="1">
      <c r="A39" s="66"/>
      <c r="B39" s="120" t="s">
        <v>64</v>
      </c>
      <c r="C39" s="92"/>
      <c r="D39" s="92"/>
      <c r="E39" s="121"/>
      <c r="F39" s="74">
        <v>75</v>
      </c>
      <c r="G39" s="105"/>
      <c r="H39" s="74">
        <v>150</v>
      </c>
      <c r="I39" s="105"/>
      <c r="J39" s="68">
        <f t="shared" si="1"/>
        <v>0</v>
      </c>
      <c r="K39" s="69"/>
    </row>
    <row r="40" spans="1:11" s="70" customFormat="1" ht="12" customHeight="1">
      <c r="A40" s="66"/>
      <c r="B40" s="152" t="s">
        <v>56</v>
      </c>
      <c r="C40" s="135"/>
      <c r="D40" s="135"/>
      <c r="E40" s="153"/>
      <c r="F40" s="74">
        <v>35</v>
      </c>
      <c r="G40" s="105"/>
      <c r="H40" s="74">
        <v>45</v>
      </c>
      <c r="I40" s="105"/>
      <c r="J40" s="68">
        <f t="shared" si="1"/>
        <v>0</v>
      </c>
      <c r="K40" s="69"/>
    </row>
    <row r="41" spans="1:11" ht="15.75" customHeight="1">
      <c r="A41" s="9"/>
      <c r="B41" s="160" t="s">
        <v>39</v>
      </c>
      <c r="C41" s="135"/>
      <c r="D41" s="135"/>
      <c r="E41" s="135"/>
      <c r="F41" s="86"/>
      <c r="G41" s="87"/>
      <c r="H41" s="86"/>
      <c r="I41" s="87"/>
      <c r="J41" s="88"/>
      <c r="K41" s="7"/>
    </row>
    <row r="42" spans="1:11" s="70" customFormat="1" ht="12" customHeight="1">
      <c r="A42" s="66"/>
      <c r="B42" s="154" t="s">
        <v>60</v>
      </c>
      <c r="C42" s="135"/>
      <c r="D42" s="135"/>
      <c r="E42" s="153"/>
      <c r="F42" s="74">
        <v>10</v>
      </c>
      <c r="G42" s="105"/>
      <c r="H42" s="74">
        <v>15</v>
      </c>
      <c r="I42" s="105"/>
      <c r="J42" s="68">
        <f t="shared" si="1"/>
        <v>0</v>
      </c>
      <c r="K42" s="69"/>
    </row>
    <row r="43" spans="1:11" s="70" customFormat="1" ht="12" customHeight="1">
      <c r="A43" s="66"/>
      <c r="B43" s="155" t="s">
        <v>45</v>
      </c>
      <c r="C43" s="135"/>
      <c r="D43" s="135"/>
      <c r="E43" s="153"/>
      <c r="F43" s="73">
        <v>10</v>
      </c>
      <c r="G43" s="102"/>
      <c r="H43" s="73">
        <v>15</v>
      </c>
      <c r="I43" s="102"/>
      <c r="J43" s="68">
        <f t="shared" si="1"/>
        <v>0</v>
      </c>
      <c r="K43" s="69"/>
    </row>
    <row r="44" spans="1:11" s="70" customFormat="1" ht="12" customHeight="1" thickBot="1">
      <c r="A44" s="66"/>
      <c r="B44" s="156" t="s">
        <v>35</v>
      </c>
      <c r="C44" s="157"/>
      <c r="D44" s="157"/>
      <c r="E44" s="158"/>
      <c r="F44" s="101">
        <v>15</v>
      </c>
      <c r="G44" s="108"/>
      <c r="H44" s="101">
        <v>20</v>
      </c>
      <c r="I44" s="107"/>
      <c r="J44" s="85">
        <f t="shared" si="1"/>
        <v>0</v>
      </c>
      <c r="K44" s="69"/>
    </row>
    <row r="45" spans="1:11" ht="18" customHeight="1" thickBot="1">
      <c r="A45" s="9"/>
      <c r="B45" s="2"/>
      <c r="C45" s="2"/>
      <c r="D45" s="2"/>
      <c r="E45" s="2"/>
      <c r="F45" s="2"/>
      <c r="G45" s="2"/>
      <c r="H45" s="2"/>
      <c r="I45" s="2"/>
      <c r="K45" s="7"/>
    </row>
    <row r="46" spans="1:11" s="3" customFormat="1" ht="19.5" customHeight="1">
      <c r="A46" s="16"/>
      <c r="B46" s="1" t="s">
        <v>4</v>
      </c>
      <c r="C46" s="25"/>
      <c r="D46" s="25"/>
      <c r="E46" s="25"/>
      <c r="F46" s="25"/>
      <c r="G46" s="123"/>
      <c r="H46" s="25"/>
      <c r="I46" s="25"/>
      <c r="J46" s="26"/>
      <c r="K46" s="19"/>
    </row>
    <row r="47" spans="1:11" s="31" customFormat="1" ht="15" customHeight="1" thickBot="1">
      <c r="A47" s="27"/>
      <c r="B47" s="28"/>
      <c r="C47" s="29" t="s">
        <v>13</v>
      </c>
      <c r="D47" s="119">
        <f>SUM(J14:J28)+SUM(J33:J44)</f>
        <v>0</v>
      </c>
      <c r="E47" s="128"/>
      <c r="F47" s="129"/>
      <c r="G47" s="124"/>
      <c r="H47" s="159" t="s">
        <v>51</v>
      </c>
      <c r="I47" s="159"/>
      <c r="J47" s="95">
        <f>D47</f>
        <v>0</v>
      </c>
      <c r="K47" s="30"/>
    </row>
    <row r="48" spans="1:11" s="37" customFormat="1" ht="12" customHeight="1" thickBot="1">
      <c r="A48" s="32"/>
      <c r="B48" s="109"/>
      <c r="C48" s="33" t="s">
        <v>7</v>
      </c>
      <c r="D48" s="34"/>
      <c r="E48" s="34"/>
      <c r="F48" s="34"/>
      <c r="G48" s="34"/>
      <c r="H48" s="34"/>
      <c r="I48" s="34"/>
      <c r="J48" s="35"/>
      <c r="K48" s="36"/>
    </row>
    <row r="49" spans="1:11" s="37" customFormat="1" ht="3.75" customHeight="1" thickBot="1">
      <c r="A49" s="32"/>
      <c r="B49" s="38"/>
      <c r="C49" s="33"/>
      <c r="D49" s="34"/>
      <c r="E49" s="34"/>
      <c r="F49" s="34"/>
      <c r="G49" s="34"/>
      <c r="H49" s="34"/>
      <c r="I49" s="34"/>
      <c r="J49" s="35"/>
      <c r="K49" s="36"/>
    </row>
    <row r="50" spans="1:11" s="37" customFormat="1" ht="12" customHeight="1" thickBot="1">
      <c r="A50" s="32"/>
      <c r="B50" s="109"/>
      <c r="C50" s="33" t="s">
        <v>10</v>
      </c>
      <c r="D50" s="162" t="s">
        <v>8</v>
      </c>
      <c r="E50" s="162"/>
      <c r="F50" s="34"/>
      <c r="G50" s="162" t="s">
        <v>52</v>
      </c>
      <c r="H50" s="162"/>
      <c r="I50" s="39"/>
      <c r="J50" s="40" t="s">
        <v>9</v>
      </c>
      <c r="K50" s="36"/>
    </row>
    <row r="51" spans="1:11" s="37" customFormat="1" ht="12" customHeight="1">
      <c r="A51" s="32"/>
      <c r="B51" s="41"/>
      <c r="C51" s="42" t="s">
        <v>22</v>
      </c>
      <c r="D51" s="173"/>
      <c r="E51" s="174"/>
      <c r="F51" s="174"/>
      <c r="G51" s="43" t="s">
        <v>49</v>
      </c>
      <c r="H51" s="112"/>
      <c r="I51" s="39"/>
      <c r="J51" s="35"/>
      <c r="K51" s="36"/>
    </row>
    <row r="52" spans="1:11" s="49" customFormat="1" ht="15" customHeight="1">
      <c r="A52" s="44"/>
      <c r="B52" s="45"/>
      <c r="C52" s="46" t="s">
        <v>57</v>
      </c>
      <c r="D52" s="171"/>
      <c r="E52" s="172"/>
      <c r="F52" s="172"/>
      <c r="G52" s="46" t="s">
        <v>21</v>
      </c>
      <c r="H52" s="130"/>
      <c r="I52" s="130"/>
      <c r="J52" s="47"/>
      <c r="K52" s="48"/>
    </row>
    <row r="53" spans="1:11" s="49" customFormat="1" ht="3.75" customHeight="1" thickBot="1">
      <c r="A53" s="44"/>
      <c r="B53" s="45"/>
      <c r="C53" s="50"/>
      <c r="D53" s="94"/>
      <c r="E53" s="51"/>
      <c r="F53" s="51"/>
      <c r="G53" s="50"/>
      <c r="H53" s="52"/>
      <c r="I53" s="52"/>
      <c r="J53" s="47"/>
      <c r="K53" s="48"/>
    </row>
    <row r="54" spans="1:11" s="37" customFormat="1" ht="13.5" customHeight="1" thickBot="1">
      <c r="A54" s="32"/>
      <c r="B54" s="110"/>
      <c r="C54" s="33" t="s">
        <v>48</v>
      </c>
      <c r="D54" s="111"/>
      <c r="E54" s="150" t="s">
        <v>58</v>
      </c>
      <c r="F54" s="151"/>
      <c r="G54" s="151"/>
      <c r="H54" s="151"/>
      <c r="I54" s="43" t="s">
        <v>21</v>
      </c>
      <c r="J54" s="113"/>
      <c r="K54" s="36"/>
    </row>
    <row r="55" spans="1:11" s="37" customFormat="1" ht="3" customHeight="1" thickBot="1">
      <c r="A55" s="32"/>
      <c r="B55" s="54"/>
      <c r="C55" s="33"/>
      <c r="D55" s="91"/>
      <c r="E55" s="53"/>
      <c r="F55" s="39"/>
      <c r="G55" s="39"/>
      <c r="H55" s="39"/>
      <c r="I55" s="39"/>
      <c r="J55" s="55"/>
      <c r="K55" s="36"/>
    </row>
    <row r="56" spans="1:11" s="37" customFormat="1" ht="13.5" customHeight="1" thickBot="1">
      <c r="A56" s="32"/>
      <c r="B56" s="109"/>
      <c r="C56" s="33" t="s">
        <v>50</v>
      </c>
      <c r="D56" s="111"/>
      <c r="E56" s="53"/>
      <c r="F56" s="56" t="s">
        <v>21</v>
      </c>
      <c r="G56" s="161"/>
      <c r="H56" s="161"/>
      <c r="I56" s="161"/>
      <c r="J56" s="55"/>
      <c r="K56" s="36"/>
    </row>
    <row r="57" spans="1:11" ht="5.25" customHeight="1" thickBot="1">
      <c r="A57" s="57"/>
      <c r="B57" s="58"/>
      <c r="C57" s="59"/>
      <c r="D57" s="59"/>
      <c r="E57" s="59"/>
      <c r="F57" s="59"/>
      <c r="G57" s="59"/>
      <c r="H57" s="59"/>
      <c r="I57" s="59"/>
      <c r="J57" s="60"/>
      <c r="K57" s="61"/>
    </row>
    <row r="58" spans="1:11" ht="3.75" customHeight="1" thickBo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4"/>
    </row>
    <row r="59" spans="1:11" s="65" customFormat="1" ht="46.5" customHeight="1" thickTop="1">
      <c r="A59" s="148" t="s">
        <v>68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</row>
  </sheetData>
  <sheetProtection/>
  <mergeCells count="52">
    <mergeCell ref="D50:E50"/>
    <mergeCell ref="B33:E33"/>
    <mergeCell ref="B34:E34"/>
    <mergeCell ref="B35:E35"/>
    <mergeCell ref="B21:D21"/>
    <mergeCell ref="B22:D22"/>
    <mergeCell ref="H3:J3"/>
    <mergeCell ref="D52:F52"/>
    <mergeCell ref="D51:F51"/>
    <mergeCell ref="D8:F8"/>
    <mergeCell ref="B36:E36"/>
    <mergeCell ref="B32:E32"/>
    <mergeCell ref="B24:D24"/>
    <mergeCell ref="B23:D23"/>
    <mergeCell ref="B3:C3"/>
    <mergeCell ref="B31:J31"/>
    <mergeCell ref="I4:J4"/>
    <mergeCell ref="B29:D29"/>
    <mergeCell ref="B26:D26"/>
    <mergeCell ref="B27:D27"/>
    <mergeCell ref="B15:D15"/>
    <mergeCell ref="B28:D28"/>
    <mergeCell ref="B25:D25"/>
    <mergeCell ref="B18:D18"/>
    <mergeCell ref="B20:D20"/>
    <mergeCell ref="E10:F10"/>
    <mergeCell ref="A59:K59"/>
    <mergeCell ref="E54:H54"/>
    <mergeCell ref="B40:E40"/>
    <mergeCell ref="B42:E42"/>
    <mergeCell ref="B43:E43"/>
    <mergeCell ref="B44:E44"/>
    <mergeCell ref="H47:I47"/>
    <mergeCell ref="B41:E41"/>
    <mergeCell ref="G56:I56"/>
    <mergeCell ref="G50:H50"/>
    <mergeCell ref="E9:F9"/>
    <mergeCell ref="B13:D13"/>
    <mergeCell ref="B12:J12"/>
    <mergeCell ref="B6:C6"/>
    <mergeCell ref="B16:D16"/>
    <mergeCell ref="H8:I8"/>
    <mergeCell ref="B4:C4"/>
    <mergeCell ref="B5:C5"/>
    <mergeCell ref="E47:F47"/>
    <mergeCell ref="H52:I52"/>
    <mergeCell ref="B17:D17"/>
    <mergeCell ref="B14:D14"/>
    <mergeCell ref="B19:D19"/>
    <mergeCell ref="D4:F4"/>
    <mergeCell ref="D5:F5"/>
    <mergeCell ref="D6:F6"/>
  </mergeCells>
  <printOptions/>
  <pageMargins left="0.25" right="0.25" top="0" bottom="0" header="0.5" footer="0.5"/>
  <pageSetup fitToHeight="1" fitToWidth="1" horizontalDpi="600" verticalDpi="600" orientation="portrait" scale="95" r:id="rId3"/>
  <legacyDrawing r:id="rId2"/>
  <oleObjects>
    <oleObject progId="PBrush" shapeId="227952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Childers</dc:creator>
  <cp:keywords/>
  <dc:description/>
  <cp:lastModifiedBy>Lisa</cp:lastModifiedBy>
  <cp:lastPrinted>2009-05-07T14:16:54Z</cp:lastPrinted>
  <dcterms:created xsi:type="dcterms:W3CDTF">1996-05-06T20:31:37Z</dcterms:created>
  <dcterms:modified xsi:type="dcterms:W3CDTF">2020-09-29T14:58:08Z</dcterms:modified>
  <cp:category/>
  <cp:version/>
  <cp:contentType/>
  <cp:contentStatus/>
</cp:coreProperties>
</file>